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8年度郧阳区政府性基金预算支出决算功能分类表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C184" i="1" l="1"/>
  <c r="C183" i="1" s="1"/>
  <c r="C165" i="1"/>
  <c r="C164" i="1" s="1"/>
  <c r="C152" i="1"/>
  <c r="C143" i="1"/>
  <c r="C141" i="1" s="1"/>
  <c r="C138" i="1"/>
  <c r="C137" i="1" s="1"/>
  <c r="C131" i="1"/>
  <c r="C130" i="1" s="1"/>
  <c r="C126" i="1"/>
  <c r="C125" i="1" s="1"/>
  <c r="C116" i="1"/>
  <c r="C109" i="1"/>
  <c r="C100" i="1"/>
  <c r="C95" i="1"/>
  <c r="C90" i="1"/>
  <c r="C85" i="1"/>
  <c r="C79" i="1"/>
  <c r="C74" i="1"/>
  <c r="C69" i="1"/>
  <c r="C68" i="1" s="1"/>
  <c r="C64" i="1"/>
  <c r="C58" i="1"/>
  <c r="C53" i="1"/>
  <c r="C40" i="1"/>
  <c r="C34" i="1"/>
  <c r="C29" i="1"/>
  <c r="C28" i="1" s="1"/>
  <c r="C24" i="1"/>
  <c r="C20" i="1"/>
  <c r="C19" i="1" s="1"/>
  <c r="C14" i="1"/>
  <c r="C13" i="1" s="1"/>
  <c r="C6" i="1"/>
  <c r="C5" i="1" s="1"/>
  <c r="C39" i="1" l="1"/>
  <c r="C84" i="1"/>
  <c r="C4" i="1"/>
</calcChain>
</file>

<file path=xl/sharedStrings.xml><?xml version="1.0" encoding="utf-8"?>
<sst xmlns="http://schemas.openxmlformats.org/spreadsheetml/2006/main" count="203" uniqueCount="195">
  <si>
    <t>单位:万元</t>
  </si>
  <si>
    <t>科目编码</t>
  </si>
  <si>
    <t>科目名称</t>
  </si>
  <si>
    <t>决算数</t>
  </si>
  <si>
    <t>政府性基金预算支出</t>
  </si>
  <si>
    <t>科学技术支出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</si>
  <si>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</si>
  <si>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</si>
  <si>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</si>
  <si>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</si>
  <si>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</si>
  <si>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</si>
  <si>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</si>
  <si>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>文化体育与传媒支出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</si>
  <si>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</si>
  <si>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</si>
  <si>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</si>
  <si>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</si>
  <si>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</si>
  <si>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>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</si>
  <si>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</si>
  <si>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</si>
  <si>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</si>
  <si>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</si>
  <si>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</si>
  <si>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</si>
  <si>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>节能环保支出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</si>
  <si>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</si>
  <si>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</si>
  <si>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</si>
  <si>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</si>
  <si>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</si>
  <si>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废弃电器电子产品处理基金支出</t>
  </si>
  <si>
    <t xml:space="preserve">    回收处理费用补贴</t>
  </si>
  <si>
    <t xml:space="preserve">    信息系统建设</t>
  </si>
  <si>
    <t xml:space="preserve">    基金征管经费</t>
  </si>
  <si>
    <t xml:space="preserve">    其他废弃电器电子产品处理基金支出</t>
  </si>
  <si>
    <t>城乡社区支出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</si>
  <si>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</si>
  <si>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</si>
  <si>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</si>
  <si>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</si>
  <si>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</si>
  <si>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</si>
  <si>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</si>
  <si>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</si>
  <si>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</si>
  <si>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</si>
  <si>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</si>
  <si>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</si>
  <si>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</si>
  <si>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</si>
  <si>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</si>
  <si>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</si>
  <si>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</si>
  <si>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</si>
  <si>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</si>
  <si>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</si>
  <si>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</si>
  <si>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</si>
  <si>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</si>
  <si>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</si>
  <si>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</si>
  <si>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</si>
  <si>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>农林水支出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</si>
  <si>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</si>
  <si>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</si>
  <si>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</si>
  <si>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</si>
  <si>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</si>
  <si>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</si>
  <si>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</si>
  <si>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</si>
  <si>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</si>
  <si>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</si>
  <si>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</si>
  <si>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</si>
  <si>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交通运输支出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</si>
  <si>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</si>
  <si>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</si>
  <si>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</si>
  <si>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</si>
  <si>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</si>
  <si>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</si>
  <si>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</si>
  <si>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</si>
  <si>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</si>
  <si>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</si>
  <si>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</si>
  <si>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</si>
  <si>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</si>
  <si>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</si>
  <si>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铁路建设基金支出</t>
  </si>
  <si>
    <t xml:space="preserve">    铁路建设投资</t>
  </si>
  <si>
    <t xml:space="preserve">    购置铁路机车车辆</t>
  </si>
  <si>
    <t xml:space="preserve">    铁路还贷</t>
  </si>
  <si>
    <t xml:space="preserve">    建设项目铺底资金</t>
  </si>
  <si>
    <t xml:space="preserve">    勘测设计</t>
  </si>
  <si>
    <t xml:space="preserve">    注册资本金</t>
  </si>
  <si>
    <t xml:space="preserve">    周转资金</t>
  </si>
  <si>
    <t xml:space="preserve">    其他铁路建设基金支出</t>
  </si>
  <si>
    <t xml:space="preserve">  船舶油污损害赔偿基金支出</t>
  </si>
  <si>
    <t xml:space="preserve">    应急处置费用</t>
  </si>
  <si>
    <t xml:space="preserve">    控制清除污染</t>
  </si>
  <si>
    <t xml:space="preserve">    损失补偿</t>
  </si>
  <si>
    <t xml:space="preserve">    生态恢复</t>
  </si>
  <si>
    <t xml:space="preserve">    监视监测</t>
  </si>
  <si>
    <t xml:space="preserve">    其他船舶油污损害赔偿基金支出</t>
  </si>
  <si>
    <t xml:space="preserve">  民航发展基金支出</t>
  </si>
  <si>
    <t xml:space="preserve">    民航机场建设</t>
  </si>
  <si>
    <t xml:space="preserve">    空管系统建设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</si>
  <si>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</si>
  <si>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</si>
  <si>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</si>
  <si>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</si>
  <si>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</si>
  <si>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</si>
  <si>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>资源勘探信息等支出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</si>
  <si>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</si>
  <si>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</si>
  <si>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</si>
  <si>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</si>
  <si>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>商业服务业等支出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</si>
  <si>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</si>
  <si>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</si>
  <si>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</si>
  <si>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</si>
  <si>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</si>
  <si>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</si>
  <si>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</si>
  <si>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</si>
  <si>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</si>
  <si>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</si>
  <si>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</si>
  <si>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</si>
  <si>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</si>
  <si>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</si>
  <si>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</si>
  <si>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</si>
  <si>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</si>
  <si>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</si>
  <si>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</si>
  <si>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</si>
  <si>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</si>
  <si>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</si>
  <si>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</si>
  <si>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</si>
  <si>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</si>
  <si>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</si>
  <si>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</si>
  <si>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</si>
  <si>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</si>
  <si>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</si>
  <si>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</si>
  <si>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</si>
  <si>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</si>
  <si>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债务付息支出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</si>
  <si>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</si>
  <si>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</si>
  <si>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</si>
  <si>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</si>
  <si>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</si>
  <si>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</si>
  <si>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</si>
  <si>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</si>
  <si>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</si>
  <si>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</si>
  <si>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</si>
  <si>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</si>
  <si>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</si>
  <si>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</si>
  <si>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</si>
  <si>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</si>
  <si>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</si>
  <si>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</si>
  <si>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>债务发行费用支出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</si>
  <si>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</si>
  <si>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</si>
  <si>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</si>
  <si>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</si>
  <si>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</si>
  <si>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</si>
  <si>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</si>
  <si>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</si>
  <si>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</si>
  <si>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</si>
  <si>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</si>
  <si>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</si>
  <si>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</si>
  <si>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</si>
  <si>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</si>
  <si>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</si>
  <si>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</si>
  <si>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</si>
  <si>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2018年度郧阳区政府性基金预算支出决算功能分类表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</si>
</sst>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abSelected="1" workbookViewId="0">
      <selection activeCell="D32" sqref="D32"/>
    </sheetView>
  </sheetViews>
  <sheetFormatPr defaultRowHeight="14.25" x14ac:dyDescent="0.15"/>
  <cols>
    <col min="1" max="1" width="9.5" style="10" customWidth="1"/>
    <col min="2" max="2" width="59" style="10" customWidth="1"/>
    <col min="3" max="3" width="22.5" style="10" customWidth="1"/>
  </cols>
  <sheetData>
    <row r="1" spans="1:3" ht="22.5" x14ac:dyDescent="0.15">
      <c r="A1" s="1" t="s">
        <v>194</v>
      </c>
      <c r="B1" s="1"/>
      <c r="C1" s="1"/>
    </row>
    <row r="2" spans="1:3" ht="13.5" x14ac:dyDescent="0.15">
      <c r="A2" s="2"/>
      <c r="B2" s="2"/>
      <c r="C2" s="3" t="s">
        <v>0</v>
      </c>
    </row>
    <row r="3" spans="1:3" ht="13.5" x14ac:dyDescent="0.15">
      <c r="A3" s="4" t="s">
        <v>1</v>
      </c>
      <c r="B3" s="4" t="s">
        <v>2</v>
      </c>
      <c r="C3" s="4" t="s">
        <v>3</v>
      </c>
    </row>
    <row r="4" spans="1:3" ht="13.5" x14ac:dyDescent="0.15">
      <c r="A4" s="5"/>
      <c r="B4" s="4" t="s">
        <v>4</v>
      </c>
      <c r="C4" s="6">
        <f>SUM(C5,C13,C19,C28,C39,C68,C84,C125,C130,C137,C141,C164,C183)</f>
        <v>93840</v>
      </c>
    </row>
    <row r="5" spans="1:3" ht="13.5" x14ac:dyDescent="0.15">
      <c r="A5" s="7">
        <v>206</v>
      </c>
      <c r="B5" s="8" t="s">
        <v>5</v>
      </c>
      <c r="C5" s="6">
        <f>SUM(C6)</f>
        <v>0</v>
      </c>
    </row>
    <row r="6" spans="1:3" ht="13.5" x14ac:dyDescent="0.15">
      <c r="A6" s="7">
        <v>20610</v>
      </c>
      <c r="B6" s="8" t="s">
        <v>6</v>
      </c>
      <c r="C6" s="6">
        <f>SUM(C7:C12)</f>
        <v>0</v>
      </c>
    </row>
    <row r="7" spans="1:3" ht="13.5" x14ac:dyDescent="0.15">
      <c r="A7" s="7">
        <v>2061001</v>
      </c>
      <c r="B7" s="9" t="s">
        <v>7</v>
      </c>
      <c r="C7" s="6">
        <v>0</v>
      </c>
    </row>
    <row r="8" spans="1:3" ht="13.5" x14ac:dyDescent="0.15">
      <c r="A8" s="7">
        <v>2061002</v>
      </c>
      <c r="B8" s="9" t="s">
        <v>8</v>
      </c>
      <c r="C8" s="6">
        <v>0</v>
      </c>
    </row>
    <row r="9" spans="1:3" ht="13.5" x14ac:dyDescent="0.15">
      <c r="A9" s="7">
        <v>2061003</v>
      </c>
      <c r="B9" s="9" t="s">
        <v>9</v>
      </c>
      <c r="C9" s="6">
        <v>0</v>
      </c>
    </row>
    <row r="10" spans="1:3" ht="13.5" x14ac:dyDescent="0.15">
      <c r="A10" s="7">
        <v>2061004</v>
      </c>
      <c r="B10" s="9" t="s">
        <v>10</v>
      </c>
      <c r="C10" s="6">
        <v>0</v>
      </c>
    </row>
    <row r="11" spans="1:3" ht="13.5" x14ac:dyDescent="0.15">
      <c r="A11" s="7">
        <v>2061005</v>
      </c>
      <c r="B11" s="9" t="s">
        <v>11</v>
      </c>
      <c r="C11" s="6">
        <v>0</v>
      </c>
    </row>
    <row r="12" spans="1:3" ht="13.5" x14ac:dyDescent="0.15">
      <c r="A12" s="7">
        <v>2061099</v>
      </c>
      <c r="B12" s="9" t="s">
        <v>12</v>
      </c>
      <c r="C12" s="6">
        <v>0</v>
      </c>
    </row>
    <row r="13" spans="1:3" ht="13.5" x14ac:dyDescent="0.15">
      <c r="A13" s="7">
        <v>207</v>
      </c>
      <c r="B13" s="8" t="s">
        <v>13</v>
      </c>
      <c r="C13" s="6">
        <f>C14</f>
        <v>2</v>
      </c>
    </row>
    <row r="14" spans="1:3" ht="13.5" x14ac:dyDescent="0.15">
      <c r="A14" s="7">
        <v>20707</v>
      </c>
      <c r="B14" s="8" t="s">
        <v>14</v>
      </c>
      <c r="C14" s="6">
        <f>SUM(C15:C18)</f>
        <v>2</v>
      </c>
    </row>
    <row r="15" spans="1:3" ht="13.5" x14ac:dyDescent="0.15">
      <c r="A15" s="7">
        <v>2070701</v>
      </c>
      <c r="B15" s="9" t="s">
        <v>15</v>
      </c>
      <c r="C15" s="6">
        <v>1</v>
      </c>
    </row>
    <row r="16" spans="1:3" ht="13.5" x14ac:dyDescent="0.15">
      <c r="A16" s="7">
        <v>2070702</v>
      </c>
      <c r="B16" s="9" t="s">
        <v>16</v>
      </c>
      <c r="C16" s="6">
        <v>0</v>
      </c>
    </row>
    <row r="17" spans="1:3" ht="13.5" x14ac:dyDescent="0.15">
      <c r="A17" s="7">
        <v>2070703</v>
      </c>
      <c r="B17" s="9" t="s">
        <v>17</v>
      </c>
      <c r="C17" s="6">
        <v>0</v>
      </c>
    </row>
    <row r="18" spans="1:3" ht="13.5" x14ac:dyDescent="0.15">
      <c r="A18" s="7">
        <v>2070799</v>
      </c>
      <c r="B18" s="9" t="s">
        <v>18</v>
      </c>
      <c r="C18" s="6">
        <v>1</v>
      </c>
    </row>
    <row r="19" spans="1:3" ht="13.5" x14ac:dyDescent="0.15">
      <c r="A19" s="7">
        <v>208</v>
      </c>
      <c r="B19" s="8" t="s">
        <v>19</v>
      </c>
      <c r="C19" s="6">
        <f>C20+C24</f>
        <v>152</v>
      </c>
    </row>
    <row r="20" spans="1:3" ht="13.5" x14ac:dyDescent="0.15">
      <c r="A20" s="7">
        <v>20822</v>
      </c>
      <c r="B20" s="8" t="s">
        <v>20</v>
      </c>
      <c r="C20" s="6">
        <f>SUM(C21:C23)</f>
        <v>0</v>
      </c>
    </row>
    <row r="21" spans="1:3" ht="13.5" x14ac:dyDescent="0.15">
      <c r="A21" s="7">
        <v>2082201</v>
      </c>
      <c r="B21" s="9" t="s">
        <v>21</v>
      </c>
      <c r="C21" s="6">
        <v>0</v>
      </c>
    </row>
    <row r="22" spans="1:3" ht="13.5" x14ac:dyDescent="0.15">
      <c r="A22" s="7">
        <v>2082202</v>
      </c>
      <c r="B22" s="9" t="s">
        <v>22</v>
      </c>
      <c r="C22" s="6">
        <v>0</v>
      </c>
    </row>
    <row r="23" spans="1:3" ht="13.5" x14ac:dyDescent="0.15">
      <c r="A23" s="7">
        <v>2082299</v>
      </c>
      <c r="B23" s="9" t="s">
        <v>23</v>
      </c>
      <c r="C23" s="6">
        <v>0</v>
      </c>
    </row>
    <row r="24" spans="1:3" ht="13.5" x14ac:dyDescent="0.15">
      <c r="A24" s="7">
        <v>20823</v>
      </c>
      <c r="B24" s="8" t="s">
        <v>24</v>
      </c>
      <c r="C24" s="6">
        <f>SUM(C25:C27)</f>
        <v>152</v>
      </c>
    </row>
    <row r="25" spans="1:3" ht="13.5" x14ac:dyDescent="0.15">
      <c r="A25" s="7">
        <v>2082301</v>
      </c>
      <c r="B25" s="9" t="s">
        <v>21</v>
      </c>
      <c r="C25" s="6">
        <v>0</v>
      </c>
    </row>
    <row r="26" spans="1:3" ht="13.5" x14ac:dyDescent="0.15">
      <c r="A26" s="7">
        <v>2082302</v>
      </c>
      <c r="B26" s="9" t="s">
        <v>22</v>
      </c>
      <c r="C26" s="6">
        <v>152</v>
      </c>
    </row>
    <row r="27" spans="1:3" ht="13.5" x14ac:dyDescent="0.15">
      <c r="A27" s="7">
        <v>2082399</v>
      </c>
      <c r="B27" s="9" t="s">
        <v>25</v>
      </c>
      <c r="C27" s="6">
        <v>0</v>
      </c>
    </row>
    <row r="28" spans="1:3" ht="13.5" x14ac:dyDescent="0.15">
      <c r="A28" s="7">
        <v>211</v>
      </c>
      <c r="B28" s="8" t="s">
        <v>26</v>
      </c>
      <c r="C28" s="6">
        <f>SUM(C29,C34)</f>
        <v>0</v>
      </c>
    </row>
    <row r="29" spans="1:3" ht="13.5" x14ac:dyDescent="0.15">
      <c r="A29" s="7">
        <v>21160</v>
      </c>
      <c r="B29" s="8" t="s">
        <v>27</v>
      </c>
      <c r="C29" s="6">
        <f>SUM(C30:C33)</f>
        <v>0</v>
      </c>
    </row>
    <row r="30" spans="1:3" ht="13.5" x14ac:dyDescent="0.15">
      <c r="A30" s="7">
        <v>2116001</v>
      </c>
      <c r="B30" s="9" t="s">
        <v>28</v>
      </c>
      <c r="C30" s="6">
        <v>0</v>
      </c>
    </row>
    <row r="31" spans="1:3" ht="13.5" x14ac:dyDescent="0.15">
      <c r="A31" s="7">
        <v>2116002</v>
      </c>
      <c r="B31" s="9" t="s">
        <v>29</v>
      </c>
      <c r="C31" s="6">
        <v>0</v>
      </c>
    </row>
    <row r="32" spans="1:3" ht="13.5" x14ac:dyDescent="0.15">
      <c r="A32" s="7">
        <v>2116003</v>
      </c>
      <c r="B32" s="9" t="s">
        <v>30</v>
      </c>
      <c r="C32" s="6">
        <v>0</v>
      </c>
    </row>
    <row r="33" spans="1:3" ht="13.5" x14ac:dyDescent="0.15">
      <c r="A33" s="7">
        <v>2116099</v>
      </c>
      <c r="B33" s="9" t="s">
        <v>31</v>
      </c>
      <c r="C33" s="6">
        <v>0</v>
      </c>
    </row>
    <row r="34" spans="1:3" ht="13.5" x14ac:dyDescent="0.15">
      <c r="A34" s="7">
        <v>21161</v>
      </c>
      <c r="B34" s="8" t="s">
        <v>32</v>
      </c>
      <c r="C34" s="6">
        <f>SUM(C35:C38)</f>
        <v>0</v>
      </c>
    </row>
    <row r="35" spans="1:3" ht="13.5" x14ac:dyDescent="0.15">
      <c r="A35" s="7">
        <v>2116101</v>
      </c>
      <c r="B35" s="9" t="s">
        <v>33</v>
      </c>
      <c r="C35" s="6">
        <v>0</v>
      </c>
    </row>
    <row r="36" spans="1:3" ht="13.5" x14ac:dyDescent="0.15">
      <c r="A36" s="7">
        <v>2116102</v>
      </c>
      <c r="B36" s="9" t="s">
        <v>34</v>
      </c>
      <c r="C36" s="6">
        <v>0</v>
      </c>
    </row>
    <row r="37" spans="1:3" ht="13.5" x14ac:dyDescent="0.15">
      <c r="A37" s="7">
        <v>2116103</v>
      </c>
      <c r="B37" s="9" t="s">
        <v>35</v>
      </c>
      <c r="C37" s="6">
        <v>0</v>
      </c>
    </row>
    <row r="38" spans="1:3" ht="13.5" x14ac:dyDescent="0.15">
      <c r="A38" s="7">
        <v>2116104</v>
      </c>
      <c r="B38" s="9" t="s">
        <v>36</v>
      </c>
      <c r="C38" s="6">
        <v>0</v>
      </c>
    </row>
    <row r="39" spans="1:3" ht="13.5" x14ac:dyDescent="0.15">
      <c r="A39" s="7">
        <v>212</v>
      </c>
      <c r="B39" s="8" t="s">
        <v>37</v>
      </c>
      <c r="C39" s="6">
        <f>SUM(C40,C53,C57:C58,C64)</f>
        <v>84147</v>
      </c>
    </row>
    <row r="40" spans="1:3" ht="13.5" x14ac:dyDescent="0.15">
      <c r="A40" s="7">
        <v>21208</v>
      </c>
      <c r="B40" s="8" t="s">
        <v>38</v>
      </c>
      <c r="C40" s="6">
        <f>SUM(C41:C52)</f>
        <v>82810</v>
      </c>
    </row>
    <row r="41" spans="1:3" ht="13.5" x14ac:dyDescent="0.15">
      <c r="A41" s="7">
        <v>2120801</v>
      </c>
      <c r="B41" s="9" t="s">
        <v>39</v>
      </c>
      <c r="C41" s="6">
        <v>3038</v>
      </c>
    </row>
    <row r="42" spans="1:3" ht="13.5" x14ac:dyDescent="0.15">
      <c r="A42" s="7">
        <v>2120802</v>
      </c>
      <c r="B42" s="9" t="s">
        <v>40</v>
      </c>
      <c r="C42" s="6">
        <v>9621</v>
      </c>
    </row>
    <row r="43" spans="1:3" ht="13.5" x14ac:dyDescent="0.15">
      <c r="A43" s="7">
        <v>2120803</v>
      </c>
      <c r="B43" s="9" t="s">
        <v>41</v>
      </c>
      <c r="C43" s="6">
        <v>44608</v>
      </c>
    </row>
    <row r="44" spans="1:3" ht="13.5" x14ac:dyDescent="0.15">
      <c r="A44" s="7">
        <v>2120804</v>
      </c>
      <c r="B44" s="9" t="s">
        <v>42</v>
      </c>
      <c r="C44" s="6">
        <v>894</v>
      </c>
    </row>
    <row r="45" spans="1:3" ht="13.5" x14ac:dyDescent="0.15">
      <c r="A45" s="7">
        <v>2120805</v>
      </c>
      <c r="B45" s="9" t="s">
        <v>43</v>
      </c>
      <c r="C45" s="6">
        <v>2670</v>
      </c>
    </row>
    <row r="46" spans="1:3" ht="13.5" x14ac:dyDescent="0.15">
      <c r="A46" s="7">
        <v>2120806</v>
      </c>
      <c r="B46" s="9" t="s">
        <v>44</v>
      </c>
      <c r="C46" s="6">
        <v>10409</v>
      </c>
    </row>
    <row r="47" spans="1:3" ht="13.5" x14ac:dyDescent="0.15">
      <c r="A47" s="7">
        <v>2120807</v>
      </c>
      <c r="B47" s="9" t="s">
        <v>45</v>
      </c>
      <c r="C47" s="6">
        <v>0</v>
      </c>
    </row>
    <row r="48" spans="1:3" ht="13.5" x14ac:dyDescent="0.15">
      <c r="A48" s="7">
        <v>2120809</v>
      </c>
      <c r="B48" s="9" t="s">
        <v>46</v>
      </c>
      <c r="C48" s="6">
        <v>99</v>
      </c>
    </row>
    <row r="49" spans="1:3" ht="13.5" x14ac:dyDescent="0.15">
      <c r="A49" s="7">
        <v>2120810</v>
      </c>
      <c r="B49" s="9" t="s">
        <v>47</v>
      </c>
      <c r="C49" s="6">
        <v>3100</v>
      </c>
    </row>
    <row r="50" spans="1:3" ht="13.5" x14ac:dyDescent="0.15">
      <c r="A50" s="7">
        <v>2120811</v>
      </c>
      <c r="B50" s="9" t="s">
        <v>48</v>
      </c>
      <c r="C50" s="6">
        <v>0</v>
      </c>
    </row>
    <row r="51" spans="1:3" ht="13.5" x14ac:dyDescent="0.15">
      <c r="A51" s="7">
        <v>2120813</v>
      </c>
      <c r="B51" s="9" t="s">
        <v>49</v>
      </c>
      <c r="C51" s="6">
        <v>17</v>
      </c>
    </row>
    <row r="52" spans="1:3" ht="13.5" x14ac:dyDescent="0.15">
      <c r="A52" s="7">
        <v>2120899</v>
      </c>
      <c r="B52" s="9" t="s">
        <v>50</v>
      </c>
      <c r="C52" s="6">
        <v>8354</v>
      </c>
    </row>
    <row r="53" spans="1:3" ht="13.5" x14ac:dyDescent="0.15">
      <c r="A53" s="7">
        <v>21210</v>
      </c>
      <c r="B53" s="8" t="s">
        <v>51</v>
      </c>
      <c r="C53" s="6">
        <f>SUM(C54:C56)</f>
        <v>0</v>
      </c>
    </row>
    <row r="54" spans="1:3" ht="13.5" x14ac:dyDescent="0.15">
      <c r="A54" s="7">
        <v>2121001</v>
      </c>
      <c r="B54" s="9" t="s">
        <v>39</v>
      </c>
      <c r="C54" s="6">
        <v>0</v>
      </c>
    </row>
    <row r="55" spans="1:3" ht="13.5" x14ac:dyDescent="0.15">
      <c r="A55" s="7">
        <v>2121002</v>
      </c>
      <c r="B55" s="9" t="s">
        <v>40</v>
      </c>
      <c r="C55" s="6">
        <v>0</v>
      </c>
    </row>
    <row r="56" spans="1:3" ht="13.5" x14ac:dyDescent="0.15">
      <c r="A56" s="7">
        <v>2121099</v>
      </c>
      <c r="B56" s="9" t="s">
        <v>52</v>
      </c>
      <c r="C56" s="6">
        <v>0</v>
      </c>
    </row>
    <row r="57" spans="1:3" ht="13.5" x14ac:dyDescent="0.15">
      <c r="A57" s="7">
        <v>21211</v>
      </c>
      <c r="B57" s="8" t="s">
        <v>53</v>
      </c>
      <c r="C57" s="6">
        <v>0</v>
      </c>
    </row>
    <row r="58" spans="1:3" ht="13.5" x14ac:dyDescent="0.15">
      <c r="A58" s="7">
        <v>21213</v>
      </c>
      <c r="B58" s="8" t="s">
        <v>54</v>
      </c>
      <c r="C58" s="6">
        <f>SUM(C59:C63)</f>
        <v>967</v>
      </c>
    </row>
    <row r="59" spans="1:3" ht="13.5" x14ac:dyDescent="0.15">
      <c r="A59" s="7">
        <v>2121301</v>
      </c>
      <c r="B59" s="9" t="s">
        <v>55</v>
      </c>
      <c r="C59" s="6">
        <v>0</v>
      </c>
    </row>
    <row r="60" spans="1:3" ht="13.5" x14ac:dyDescent="0.15">
      <c r="A60" s="7">
        <v>2121302</v>
      </c>
      <c r="B60" s="9" t="s">
        <v>56</v>
      </c>
      <c r="C60" s="6">
        <v>0</v>
      </c>
    </row>
    <row r="61" spans="1:3" ht="13.5" x14ac:dyDescent="0.15">
      <c r="A61" s="7">
        <v>2121303</v>
      </c>
      <c r="B61" s="9" t="s">
        <v>57</v>
      </c>
      <c r="C61" s="6">
        <v>0</v>
      </c>
    </row>
    <row r="62" spans="1:3" ht="13.5" x14ac:dyDescent="0.15">
      <c r="A62" s="7">
        <v>2121304</v>
      </c>
      <c r="B62" s="9" t="s">
        <v>58</v>
      </c>
      <c r="C62" s="6">
        <v>0</v>
      </c>
    </row>
    <row r="63" spans="1:3" ht="13.5" x14ac:dyDescent="0.15">
      <c r="A63" s="7">
        <v>2121399</v>
      </c>
      <c r="B63" s="9" t="s">
        <v>59</v>
      </c>
      <c r="C63" s="6">
        <v>967</v>
      </c>
    </row>
    <row r="64" spans="1:3" ht="13.5" x14ac:dyDescent="0.15">
      <c r="A64" s="7">
        <v>21214</v>
      </c>
      <c r="B64" s="8" t="s">
        <v>60</v>
      </c>
      <c r="C64" s="6">
        <f>SUM(C65:C67)</f>
        <v>370</v>
      </c>
    </row>
    <row r="65" spans="1:3" ht="13.5" x14ac:dyDescent="0.15">
      <c r="A65" s="7">
        <v>2121401</v>
      </c>
      <c r="B65" s="9" t="s">
        <v>61</v>
      </c>
      <c r="C65" s="6">
        <v>0</v>
      </c>
    </row>
    <row r="66" spans="1:3" ht="13.5" x14ac:dyDescent="0.15">
      <c r="A66" s="7">
        <v>2121402</v>
      </c>
      <c r="B66" s="9" t="s">
        <v>62</v>
      </c>
      <c r="C66" s="6">
        <v>0</v>
      </c>
    </row>
    <row r="67" spans="1:3" ht="13.5" x14ac:dyDescent="0.15">
      <c r="A67" s="7">
        <v>2121499</v>
      </c>
      <c r="B67" s="9" t="s">
        <v>63</v>
      </c>
      <c r="C67" s="6">
        <v>370</v>
      </c>
    </row>
    <row r="68" spans="1:3" ht="13.5" x14ac:dyDescent="0.15">
      <c r="A68" s="7">
        <v>213</v>
      </c>
      <c r="B68" s="8" t="s">
        <v>64</v>
      </c>
      <c r="C68" s="6">
        <f>SUM(C69,C74,C79)</f>
        <v>544</v>
      </c>
    </row>
    <row r="69" spans="1:3" ht="13.5" x14ac:dyDescent="0.15">
      <c r="A69" s="7">
        <v>21366</v>
      </c>
      <c r="B69" s="8" t="s">
        <v>65</v>
      </c>
      <c r="C69" s="6">
        <f>SUM(C70:C73)</f>
        <v>544</v>
      </c>
    </row>
    <row r="70" spans="1:3" ht="13.5" x14ac:dyDescent="0.15">
      <c r="A70" s="7">
        <v>2136601</v>
      </c>
      <c r="B70" s="9" t="s">
        <v>22</v>
      </c>
      <c r="C70" s="6">
        <v>544</v>
      </c>
    </row>
    <row r="71" spans="1:3" ht="13.5" x14ac:dyDescent="0.15">
      <c r="A71" s="7">
        <v>2136602</v>
      </c>
      <c r="B71" s="9" t="s">
        <v>66</v>
      </c>
      <c r="C71" s="6">
        <v>0</v>
      </c>
    </row>
    <row r="72" spans="1:3" ht="13.5" x14ac:dyDescent="0.15">
      <c r="A72" s="7">
        <v>2136603</v>
      </c>
      <c r="B72" s="9" t="s">
        <v>67</v>
      </c>
      <c r="C72" s="6">
        <v>0</v>
      </c>
    </row>
    <row r="73" spans="1:3" ht="13.5" x14ac:dyDescent="0.15">
      <c r="A73" s="7">
        <v>2136699</v>
      </c>
      <c r="B73" s="9" t="s">
        <v>68</v>
      </c>
      <c r="C73" s="6">
        <v>0</v>
      </c>
    </row>
    <row r="74" spans="1:3" ht="13.5" x14ac:dyDescent="0.15">
      <c r="A74" s="7">
        <v>21367</v>
      </c>
      <c r="B74" s="8" t="s">
        <v>69</v>
      </c>
      <c r="C74" s="6">
        <f>SUM(C75:C78)</f>
        <v>0</v>
      </c>
    </row>
    <row r="75" spans="1:3" ht="13.5" x14ac:dyDescent="0.15">
      <c r="A75" s="7">
        <v>2136701</v>
      </c>
      <c r="B75" s="9" t="s">
        <v>22</v>
      </c>
      <c r="C75" s="6">
        <v>0</v>
      </c>
    </row>
    <row r="76" spans="1:3" ht="13.5" x14ac:dyDescent="0.15">
      <c r="A76" s="7">
        <v>2136702</v>
      </c>
      <c r="B76" s="9" t="s">
        <v>66</v>
      </c>
      <c r="C76" s="6">
        <v>0</v>
      </c>
    </row>
    <row r="77" spans="1:3" ht="13.5" x14ac:dyDescent="0.15">
      <c r="A77" s="7">
        <v>2136703</v>
      </c>
      <c r="B77" s="9" t="s">
        <v>70</v>
      </c>
      <c r="C77" s="6">
        <v>0</v>
      </c>
    </row>
    <row r="78" spans="1:3" ht="13.5" x14ac:dyDescent="0.15">
      <c r="A78" s="7">
        <v>2136799</v>
      </c>
      <c r="B78" s="9" t="s">
        <v>71</v>
      </c>
      <c r="C78" s="6">
        <v>0</v>
      </c>
    </row>
    <row r="79" spans="1:3" ht="13.5" x14ac:dyDescent="0.15">
      <c r="A79" s="7">
        <v>21369</v>
      </c>
      <c r="B79" s="8" t="s">
        <v>72</v>
      </c>
      <c r="C79" s="6">
        <f>SUM(C80:C83)</f>
        <v>0</v>
      </c>
    </row>
    <row r="80" spans="1:3" ht="13.5" x14ac:dyDescent="0.15">
      <c r="A80" s="7">
        <v>2136901</v>
      </c>
      <c r="B80" s="9" t="s">
        <v>73</v>
      </c>
      <c r="C80" s="6">
        <v>0</v>
      </c>
    </row>
    <row r="81" spans="1:3" ht="13.5" x14ac:dyDescent="0.15">
      <c r="A81" s="7">
        <v>2136902</v>
      </c>
      <c r="B81" s="9" t="s">
        <v>74</v>
      </c>
      <c r="C81" s="6">
        <v>0</v>
      </c>
    </row>
    <row r="82" spans="1:3" ht="13.5" x14ac:dyDescent="0.15">
      <c r="A82" s="7">
        <v>2136903</v>
      </c>
      <c r="B82" s="9" t="s">
        <v>75</v>
      </c>
      <c r="C82" s="6">
        <v>0</v>
      </c>
    </row>
    <row r="83" spans="1:3" ht="13.5" x14ac:dyDescent="0.15">
      <c r="A83" s="7">
        <v>2136999</v>
      </c>
      <c r="B83" s="9" t="s">
        <v>76</v>
      </c>
      <c r="C83" s="6">
        <v>0</v>
      </c>
    </row>
    <row r="84" spans="1:3" ht="13.5" x14ac:dyDescent="0.15">
      <c r="A84" s="7">
        <v>214</v>
      </c>
      <c r="B84" s="8" t="s">
        <v>77</v>
      </c>
      <c r="C84" s="6">
        <f>SUM(C85,C90,C95,C100,C109,C116)</f>
        <v>0</v>
      </c>
    </row>
    <row r="85" spans="1:3" ht="13.5" x14ac:dyDescent="0.15">
      <c r="A85" s="7">
        <v>21460</v>
      </c>
      <c r="B85" s="8" t="s">
        <v>78</v>
      </c>
      <c r="C85" s="6">
        <f>SUM(C86:C89)</f>
        <v>0</v>
      </c>
    </row>
    <row r="86" spans="1:3" ht="13.5" x14ac:dyDescent="0.15">
      <c r="A86" s="7">
        <v>2146001</v>
      </c>
      <c r="B86" s="9" t="s">
        <v>79</v>
      </c>
      <c r="C86" s="6">
        <v>0</v>
      </c>
    </row>
    <row r="87" spans="1:3" ht="13.5" x14ac:dyDescent="0.15">
      <c r="A87" s="7">
        <v>2146002</v>
      </c>
      <c r="B87" s="9" t="s">
        <v>80</v>
      </c>
      <c r="C87" s="6">
        <v>0</v>
      </c>
    </row>
    <row r="88" spans="1:3" ht="13.5" x14ac:dyDescent="0.15">
      <c r="A88" s="7">
        <v>2146003</v>
      </c>
      <c r="B88" s="9" t="s">
        <v>81</v>
      </c>
      <c r="C88" s="6">
        <v>0</v>
      </c>
    </row>
    <row r="89" spans="1:3" ht="13.5" x14ac:dyDescent="0.15">
      <c r="A89" s="7">
        <v>2146099</v>
      </c>
      <c r="B89" s="9" t="s">
        <v>82</v>
      </c>
      <c r="C89" s="6">
        <v>0</v>
      </c>
    </row>
    <row r="90" spans="1:3" ht="13.5" x14ac:dyDescent="0.15">
      <c r="A90" s="7">
        <v>21462</v>
      </c>
      <c r="B90" s="8" t="s">
        <v>83</v>
      </c>
      <c r="C90" s="6">
        <f>SUM(C91:C94)</f>
        <v>0</v>
      </c>
    </row>
    <row r="91" spans="1:3" ht="13.5" x14ac:dyDescent="0.15">
      <c r="A91" s="7">
        <v>2146201</v>
      </c>
      <c r="B91" s="9" t="s">
        <v>81</v>
      </c>
      <c r="C91" s="6">
        <v>0</v>
      </c>
    </row>
    <row r="92" spans="1:3" ht="13.5" x14ac:dyDescent="0.15">
      <c r="A92" s="7">
        <v>2146202</v>
      </c>
      <c r="B92" s="9" t="s">
        <v>84</v>
      </c>
      <c r="C92" s="6">
        <v>0</v>
      </c>
    </row>
    <row r="93" spans="1:3" ht="13.5" x14ac:dyDescent="0.15">
      <c r="A93" s="7">
        <v>2146203</v>
      </c>
      <c r="B93" s="9" t="s">
        <v>85</v>
      </c>
      <c r="C93" s="6">
        <v>0</v>
      </c>
    </row>
    <row r="94" spans="1:3" ht="13.5" x14ac:dyDescent="0.15">
      <c r="A94" s="7">
        <v>2146299</v>
      </c>
      <c r="B94" s="9" t="s">
        <v>86</v>
      </c>
      <c r="C94" s="6">
        <v>0</v>
      </c>
    </row>
    <row r="95" spans="1:3" ht="13.5" x14ac:dyDescent="0.15">
      <c r="A95" s="7">
        <v>21463</v>
      </c>
      <c r="B95" s="8" t="s">
        <v>87</v>
      </c>
      <c r="C95" s="6">
        <f>SUM(C96:C99)</f>
        <v>0</v>
      </c>
    </row>
    <row r="96" spans="1:3" ht="13.5" x14ac:dyDescent="0.15">
      <c r="A96" s="7">
        <v>2146301</v>
      </c>
      <c r="B96" s="9" t="s">
        <v>88</v>
      </c>
      <c r="C96" s="6">
        <v>0</v>
      </c>
    </row>
    <row r="97" spans="1:3" ht="13.5" x14ac:dyDescent="0.15">
      <c r="A97" s="7">
        <v>2146302</v>
      </c>
      <c r="B97" s="9" t="s">
        <v>89</v>
      </c>
      <c r="C97" s="6">
        <v>0</v>
      </c>
    </row>
    <row r="98" spans="1:3" ht="13.5" x14ac:dyDescent="0.15">
      <c r="A98" s="7">
        <v>2146303</v>
      </c>
      <c r="B98" s="9" t="s">
        <v>90</v>
      </c>
      <c r="C98" s="6">
        <v>0</v>
      </c>
    </row>
    <row r="99" spans="1:3" ht="13.5" x14ac:dyDescent="0.15">
      <c r="A99" s="7">
        <v>2146399</v>
      </c>
      <c r="B99" s="9" t="s">
        <v>91</v>
      </c>
      <c r="C99" s="6">
        <v>0</v>
      </c>
    </row>
    <row r="100" spans="1:3" ht="13.5" x14ac:dyDescent="0.15">
      <c r="A100" s="7">
        <v>21464</v>
      </c>
      <c r="B100" s="8" t="s">
        <v>92</v>
      </c>
      <c r="C100" s="6">
        <f>SUM(C101:C108)</f>
        <v>0</v>
      </c>
    </row>
    <row r="101" spans="1:3" ht="13.5" x14ac:dyDescent="0.15">
      <c r="A101" s="7">
        <v>2146401</v>
      </c>
      <c r="B101" s="9" t="s">
        <v>93</v>
      </c>
      <c r="C101" s="6">
        <v>0</v>
      </c>
    </row>
    <row r="102" spans="1:3" ht="13.5" x14ac:dyDescent="0.15">
      <c r="A102" s="7">
        <v>2146402</v>
      </c>
      <c r="B102" s="9" t="s">
        <v>94</v>
      </c>
      <c r="C102" s="6">
        <v>0</v>
      </c>
    </row>
    <row r="103" spans="1:3" ht="13.5" x14ac:dyDescent="0.15">
      <c r="A103" s="7">
        <v>2146403</v>
      </c>
      <c r="B103" s="9" t="s">
        <v>95</v>
      </c>
      <c r="C103" s="6">
        <v>0</v>
      </c>
    </row>
    <row r="104" spans="1:3" ht="13.5" x14ac:dyDescent="0.15">
      <c r="A104" s="7">
        <v>2146404</v>
      </c>
      <c r="B104" s="9" t="s">
        <v>96</v>
      </c>
      <c r="C104" s="6">
        <v>0</v>
      </c>
    </row>
    <row r="105" spans="1:3" ht="13.5" x14ac:dyDescent="0.15">
      <c r="A105" s="7">
        <v>2146405</v>
      </c>
      <c r="B105" s="9" t="s">
        <v>97</v>
      </c>
      <c r="C105" s="6">
        <v>0</v>
      </c>
    </row>
    <row r="106" spans="1:3" ht="13.5" x14ac:dyDescent="0.15">
      <c r="A106" s="7">
        <v>2146406</v>
      </c>
      <c r="B106" s="9" t="s">
        <v>98</v>
      </c>
      <c r="C106" s="6">
        <v>0</v>
      </c>
    </row>
    <row r="107" spans="1:3" ht="13.5" x14ac:dyDescent="0.15">
      <c r="A107" s="7">
        <v>2146407</v>
      </c>
      <c r="B107" s="9" t="s">
        <v>99</v>
      </c>
      <c r="C107" s="6">
        <v>0</v>
      </c>
    </row>
    <row r="108" spans="1:3" ht="13.5" x14ac:dyDescent="0.15">
      <c r="A108" s="7">
        <v>2146499</v>
      </c>
      <c r="B108" s="9" t="s">
        <v>100</v>
      </c>
      <c r="C108" s="6">
        <v>0</v>
      </c>
    </row>
    <row r="109" spans="1:3" ht="13.5" x14ac:dyDescent="0.15">
      <c r="A109" s="7">
        <v>21468</v>
      </c>
      <c r="B109" s="8" t="s">
        <v>101</v>
      </c>
      <c r="C109" s="6">
        <f>SUM(C110:C115)</f>
        <v>0</v>
      </c>
    </row>
    <row r="110" spans="1:3" ht="13.5" x14ac:dyDescent="0.15">
      <c r="A110" s="7">
        <v>2146801</v>
      </c>
      <c r="B110" s="9" t="s">
        <v>102</v>
      </c>
      <c r="C110" s="6">
        <v>0</v>
      </c>
    </row>
    <row r="111" spans="1:3" ht="13.5" x14ac:dyDescent="0.15">
      <c r="A111" s="7">
        <v>2146802</v>
      </c>
      <c r="B111" s="9" t="s">
        <v>103</v>
      </c>
      <c r="C111" s="6">
        <v>0</v>
      </c>
    </row>
    <row r="112" spans="1:3" ht="13.5" x14ac:dyDescent="0.15">
      <c r="A112" s="7">
        <v>2146803</v>
      </c>
      <c r="B112" s="9" t="s">
        <v>104</v>
      </c>
      <c r="C112" s="6">
        <v>0</v>
      </c>
    </row>
    <row r="113" spans="1:3" ht="13.5" x14ac:dyDescent="0.15">
      <c r="A113" s="7">
        <v>2146804</v>
      </c>
      <c r="B113" s="9" t="s">
        <v>105</v>
      </c>
      <c r="C113" s="6">
        <v>0</v>
      </c>
    </row>
    <row r="114" spans="1:3" ht="13.5" x14ac:dyDescent="0.15">
      <c r="A114" s="7">
        <v>2146805</v>
      </c>
      <c r="B114" s="9" t="s">
        <v>106</v>
      </c>
      <c r="C114" s="6">
        <v>0</v>
      </c>
    </row>
    <row r="115" spans="1:3" ht="13.5" x14ac:dyDescent="0.15">
      <c r="A115" s="7">
        <v>2146899</v>
      </c>
      <c r="B115" s="9" t="s">
        <v>107</v>
      </c>
      <c r="C115" s="6">
        <v>0</v>
      </c>
    </row>
    <row r="116" spans="1:3" ht="13.5" x14ac:dyDescent="0.15">
      <c r="A116" s="7">
        <v>21469</v>
      </c>
      <c r="B116" s="8" t="s">
        <v>108</v>
      </c>
      <c r="C116" s="6">
        <f>SUM(C117:C124)</f>
        <v>0</v>
      </c>
    </row>
    <row r="117" spans="1:3" ht="13.5" x14ac:dyDescent="0.15">
      <c r="A117" s="7">
        <v>2146901</v>
      </c>
      <c r="B117" s="9" t="s">
        <v>109</v>
      </c>
      <c r="C117" s="6">
        <v>0</v>
      </c>
    </row>
    <row r="118" spans="1:3" ht="13.5" x14ac:dyDescent="0.15">
      <c r="A118" s="7">
        <v>2146902</v>
      </c>
      <c r="B118" s="9" t="s">
        <v>110</v>
      </c>
      <c r="C118" s="6">
        <v>0</v>
      </c>
    </row>
    <row r="119" spans="1:3" ht="13.5" x14ac:dyDescent="0.15">
      <c r="A119" s="7">
        <v>2146903</v>
      </c>
      <c r="B119" s="9" t="s">
        <v>111</v>
      </c>
      <c r="C119" s="6">
        <v>0</v>
      </c>
    </row>
    <row r="120" spans="1:3" ht="13.5" x14ac:dyDescent="0.15">
      <c r="A120" s="7">
        <v>2146904</v>
      </c>
      <c r="B120" s="9" t="s">
        <v>112</v>
      </c>
      <c r="C120" s="6">
        <v>0</v>
      </c>
    </row>
    <row r="121" spans="1:3" ht="13.5" x14ac:dyDescent="0.15">
      <c r="A121" s="7">
        <v>2146906</v>
      </c>
      <c r="B121" s="9" t="s">
        <v>113</v>
      </c>
      <c r="C121" s="6">
        <v>0</v>
      </c>
    </row>
    <row r="122" spans="1:3" ht="13.5" x14ac:dyDescent="0.15">
      <c r="A122" s="7">
        <v>2146907</v>
      </c>
      <c r="B122" s="9" t="s">
        <v>114</v>
      </c>
      <c r="C122" s="6">
        <v>0</v>
      </c>
    </row>
    <row r="123" spans="1:3" ht="13.5" x14ac:dyDescent="0.15">
      <c r="A123" s="7">
        <v>2146908</v>
      </c>
      <c r="B123" s="9" t="s">
        <v>115</v>
      </c>
      <c r="C123" s="6">
        <v>0</v>
      </c>
    </row>
    <row r="124" spans="1:3" ht="13.5" x14ac:dyDescent="0.15">
      <c r="A124" s="7">
        <v>2146999</v>
      </c>
      <c r="B124" s="9" t="s">
        <v>116</v>
      </c>
      <c r="C124" s="6">
        <v>0</v>
      </c>
    </row>
    <row r="125" spans="1:3" ht="13.5" x14ac:dyDescent="0.15">
      <c r="A125" s="7">
        <v>215</v>
      </c>
      <c r="B125" s="8" t="s">
        <v>117</v>
      </c>
      <c r="C125" s="6">
        <f>C126</f>
        <v>0</v>
      </c>
    </row>
    <row r="126" spans="1:3" ht="13.5" x14ac:dyDescent="0.15">
      <c r="A126" s="7">
        <v>21562</v>
      </c>
      <c r="B126" s="8" t="s">
        <v>118</v>
      </c>
      <c r="C126" s="6">
        <f>SUM(C127:C129)</f>
        <v>0</v>
      </c>
    </row>
    <row r="127" spans="1:3" ht="13.5" x14ac:dyDescent="0.15">
      <c r="A127" s="7">
        <v>2156201</v>
      </c>
      <c r="B127" s="9" t="s">
        <v>119</v>
      </c>
      <c r="C127" s="6">
        <v>0</v>
      </c>
    </row>
    <row r="128" spans="1:3" ht="13.5" x14ac:dyDescent="0.15">
      <c r="A128" s="7">
        <v>2156202</v>
      </c>
      <c r="B128" s="9" t="s">
        <v>120</v>
      </c>
      <c r="C128" s="6">
        <v>0</v>
      </c>
    </row>
    <row r="129" spans="1:3" ht="13.5" x14ac:dyDescent="0.15">
      <c r="A129" s="7">
        <v>2156299</v>
      </c>
      <c r="B129" s="9" t="s">
        <v>121</v>
      </c>
      <c r="C129" s="6">
        <v>0</v>
      </c>
    </row>
    <row r="130" spans="1:3" ht="13.5" x14ac:dyDescent="0.15">
      <c r="A130" s="7">
        <v>216</v>
      </c>
      <c r="B130" s="8" t="s">
        <v>122</v>
      </c>
      <c r="C130" s="6">
        <f>C131</f>
        <v>80</v>
      </c>
    </row>
    <row r="131" spans="1:3" ht="13.5" x14ac:dyDescent="0.15">
      <c r="A131" s="7">
        <v>21660</v>
      </c>
      <c r="B131" s="8" t="s">
        <v>123</v>
      </c>
      <c r="C131" s="6">
        <f>SUM(C132:C136)</f>
        <v>80</v>
      </c>
    </row>
    <row r="132" spans="1:3" ht="13.5" x14ac:dyDescent="0.15">
      <c r="A132" s="7">
        <v>2166001</v>
      </c>
      <c r="B132" s="9" t="s">
        <v>124</v>
      </c>
      <c r="C132" s="6">
        <v>0</v>
      </c>
    </row>
    <row r="133" spans="1:3" ht="13.5" x14ac:dyDescent="0.15">
      <c r="A133" s="7">
        <v>2166002</v>
      </c>
      <c r="B133" s="9" t="s">
        <v>125</v>
      </c>
      <c r="C133" s="6">
        <v>0</v>
      </c>
    </row>
    <row r="134" spans="1:3" ht="13.5" x14ac:dyDescent="0.15">
      <c r="A134" s="7">
        <v>2166003</v>
      </c>
      <c r="B134" s="9" t="s">
        <v>126</v>
      </c>
      <c r="C134" s="6">
        <v>0</v>
      </c>
    </row>
    <row r="135" spans="1:3" ht="13.5" x14ac:dyDescent="0.15">
      <c r="A135" s="7">
        <v>2166004</v>
      </c>
      <c r="B135" s="9" t="s">
        <v>127</v>
      </c>
      <c r="C135" s="6">
        <v>80</v>
      </c>
    </row>
    <row r="136" spans="1:3" ht="13.5" x14ac:dyDescent="0.15">
      <c r="A136" s="7">
        <v>2166099</v>
      </c>
      <c r="B136" s="9" t="s">
        <v>128</v>
      </c>
      <c r="C136" s="6">
        <v>0</v>
      </c>
    </row>
    <row r="137" spans="1:3" ht="13.5" x14ac:dyDescent="0.15">
      <c r="A137" s="7">
        <v>217</v>
      </c>
      <c r="B137" s="8" t="s">
        <v>129</v>
      </c>
      <c r="C137" s="6">
        <f>C138</f>
        <v>0</v>
      </c>
    </row>
    <row r="138" spans="1:3" ht="13.5" x14ac:dyDescent="0.15">
      <c r="A138" s="7">
        <v>21704</v>
      </c>
      <c r="B138" s="8" t="s">
        <v>130</v>
      </c>
      <c r="C138" s="6">
        <f>SUM(C139:C140)</f>
        <v>0</v>
      </c>
    </row>
    <row r="139" spans="1:3" ht="13.5" x14ac:dyDescent="0.15">
      <c r="A139" s="7">
        <v>2170402</v>
      </c>
      <c r="B139" s="9" t="s">
        <v>131</v>
      </c>
      <c r="C139" s="6">
        <v>0</v>
      </c>
    </row>
    <row r="140" spans="1:3" ht="13.5" x14ac:dyDescent="0.15">
      <c r="A140" s="7">
        <v>2170403</v>
      </c>
      <c r="B140" s="9" t="s">
        <v>132</v>
      </c>
      <c r="C140" s="6">
        <v>0</v>
      </c>
    </row>
    <row r="141" spans="1:3" ht="13.5" x14ac:dyDescent="0.15">
      <c r="A141" s="7">
        <v>229</v>
      </c>
      <c r="B141" s="8" t="s">
        <v>133</v>
      </c>
      <c r="C141" s="6">
        <f>C142+C143+C152</f>
        <v>3079</v>
      </c>
    </row>
    <row r="142" spans="1:3" ht="13.5" x14ac:dyDescent="0.15">
      <c r="A142" s="7">
        <v>22904</v>
      </c>
      <c r="B142" s="8" t="s">
        <v>134</v>
      </c>
      <c r="C142" s="6">
        <v>82</v>
      </c>
    </row>
    <row r="143" spans="1:3" ht="13.5" x14ac:dyDescent="0.15">
      <c r="A143" s="7">
        <v>22908</v>
      </c>
      <c r="B143" s="8" t="s">
        <v>135</v>
      </c>
      <c r="C143" s="6">
        <f>SUM(C144:C151)</f>
        <v>0</v>
      </c>
    </row>
    <row r="144" spans="1:3" ht="13.5" x14ac:dyDescent="0.15">
      <c r="A144" s="7">
        <v>2290802</v>
      </c>
      <c r="B144" s="9" t="s">
        <v>136</v>
      </c>
      <c r="C144" s="6">
        <v>0</v>
      </c>
    </row>
    <row r="145" spans="1:3" ht="13.5" x14ac:dyDescent="0.15">
      <c r="A145" s="7">
        <v>2290803</v>
      </c>
      <c r="B145" s="9" t="s">
        <v>137</v>
      </c>
      <c r="C145" s="6">
        <v>0</v>
      </c>
    </row>
    <row r="146" spans="1:3" ht="13.5" x14ac:dyDescent="0.15">
      <c r="A146" s="7">
        <v>2290804</v>
      </c>
      <c r="B146" s="9" t="s">
        <v>138</v>
      </c>
      <c r="C146" s="6">
        <v>0</v>
      </c>
    </row>
    <row r="147" spans="1:3" ht="13.5" x14ac:dyDescent="0.15">
      <c r="A147" s="7">
        <v>2290805</v>
      </c>
      <c r="B147" s="9" t="s">
        <v>139</v>
      </c>
      <c r="C147" s="6">
        <v>0</v>
      </c>
    </row>
    <row r="148" spans="1:3" ht="13.5" x14ac:dyDescent="0.15">
      <c r="A148" s="7">
        <v>2290806</v>
      </c>
      <c r="B148" s="9" t="s">
        <v>140</v>
      </c>
      <c r="C148" s="6">
        <v>0</v>
      </c>
    </row>
    <row r="149" spans="1:3" ht="13.5" x14ac:dyDescent="0.15">
      <c r="A149" s="7">
        <v>2290807</v>
      </c>
      <c r="B149" s="9" t="s">
        <v>141</v>
      </c>
      <c r="C149" s="6">
        <v>0</v>
      </c>
    </row>
    <row r="150" spans="1:3" ht="13.5" x14ac:dyDescent="0.15">
      <c r="A150" s="7">
        <v>2290808</v>
      </c>
      <c r="B150" s="9" t="s">
        <v>142</v>
      </c>
      <c r="C150" s="6">
        <v>0</v>
      </c>
    </row>
    <row r="151" spans="1:3" ht="13.5" x14ac:dyDescent="0.15">
      <c r="A151" s="7">
        <v>2290899</v>
      </c>
      <c r="B151" s="9" t="s">
        <v>143</v>
      </c>
      <c r="C151" s="6">
        <v>0</v>
      </c>
    </row>
    <row r="152" spans="1:3" ht="13.5" x14ac:dyDescent="0.15">
      <c r="A152" s="7">
        <v>22960</v>
      </c>
      <c r="B152" s="8" t="s">
        <v>144</v>
      </c>
      <c r="C152" s="6">
        <f>SUM(C153:C163)</f>
        <v>2997</v>
      </c>
    </row>
    <row r="153" spans="1:3" ht="13.5" x14ac:dyDescent="0.15">
      <c r="A153" s="7">
        <v>2296001</v>
      </c>
      <c r="B153" s="9" t="s">
        <v>145</v>
      </c>
      <c r="C153" s="6">
        <v>0</v>
      </c>
    </row>
    <row r="154" spans="1:3" ht="13.5" x14ac:dyDescent="0.15">
      <c r="A154" s="7">
        <v>2296002</v>
      </c>
      <c r="B154" s="9" t="s">
        <v>146</v>
      </c>
      <c r="C154" s="6">
        <v>572</v>
      </c>
    </row>
    <row r="155" spans="1:3" ht="13.5" x14ac:dyDescent="0.15">
      <c r="A155" s="7">
        <v>2296003</v>
      </c>
      <c r="B155" s="9" t="s">
        <v>147</v>
      </c>
      <c r="C155" s="6">
        <v>84</v>
      </c>
    </row>
    <row r="156" spans="1:3" ht="13.5" x14ac:dyDescent="0.15">
      <c r="A156" s="7">
        <v>2296004</v>
      </c>
      <c r="B156" s="9" t="s">
        <v>148</v>
      </c>
      <c r="C156" s="6">
        <v>81</v>
      </c>
    </row>
    <row r="157" spans="1:3" ht="13.5" x14ac:dyDescent="0.15">
      <c r="A157" s="7">
        <v>2296005</v>
      </c>
      <c r="B157" s="9" t="s">
        <v>149</v>
      </c>
      <c r="C157" s="6">
        <v>0</v>
      </c>
    </row>
    <row r="158" spans="1:3" ht="13.5" x14ac:dyDescent="0.15">
      <c r="A158" s="7">
        <v>2296006</v>
      </c>
      <c r="B158" s="9" t="s">
        <v>150</v>
      </c>
      <c r="C158" s="6">
        <v>78</v>
      </c>
    </row>
    <row r="159" spans="1:3" ht="13.5" x14ac:dyDescent="0.15">
      <c r="A159" s="7">
        <v>2296010</v>
      </c>
      <c r="B159" s="9" t="s">
        <v>151</v>
      </c>
      <c r="C159" s="6">
        <v>0</v>
      </c>
    </row>
    <row r="160" spans="1:3" ht="13.5" x14ac:dyDescent="0.15">
      <c r="A160" s="7">
        <v>2296011</v>
      </c>
      <c r="B160" s="9" t="s">
        <v>152</v>
      </c>
      <c r="C160" s="6">
        <v>2000</v>
      </c>
    </row>
    <row r="161" spans="1:3" ht="13.5" x14ac:dyDescent="0.15">
      <c r="A161" s="7">
        <v>2296012</v>
      </c>
      <c r="B161" s="9" t="s">
        <v>153</v>
      </c>
      <c r="C161" s="6">
        <v>0</v>
      </c>
    </row>
    <row r="162" spans="1:3" ht="13.5" x14ac:dyDescent="0.15">
      <c r="A162" s="7">
        <v>2296013</v>
      </c>
      <c r="B162" s="9" t="s">
        <v>154</v>
      </c>
      <c r="C162" s="6">
        <v>182</v>
      </c>
    </row>
    <row r="163" spans="1:3" ht="13.5" x14ac:dyDescent="0.15">
      <c r="A163" s="7">
        <v>2296099</v>
      </c>
      <c r="B163" s="9" t="s">
        <v>155</v>
      </c>
      <c r="C163" s="6">
        <v>0</v>
      </c>
    </row>
    <row r="164" spans="1:3" ht="13.5" x14ac:dyDescent="0.15">
      <c r="A164" s="7">
        <v>232</v>
      </c>
      <c r="B164" s="8" t="s">
        <v>156</v>
      </c>
      <c r="C164" s="6">
        <f>C165</f>
        <v>5834</v>
      </c>
    </row>
    <row r="165" spans="1:3" ht="13.5" x14ac:dyDescent="0.15">
      <c r="A165" s="7">
        <v>23204</v>
      </c>
      <c r="B165" s="8" t="s">
        <v>157</v>
      </c>
      <c r="C165" s="6">
        <f>SUM(C166:C182)</f>
        <v>5834</v>
      </c>
    </row>
    <row r="166" spans="1:3" ht="13.5" x14ac:dyDescent="0.15">
      <c r="A166" s="7">
        <v>2320401</v>
      </c>
      <c r="B166" s="9" t="s">
        <v>158</v>
      </c>
      <c r="C166" s="6">
        <v>0</v>
      </c>
    </row>
    <row r="167" spans="1:3" ht="13.5" x14ac:dyDescent="0.15">
      <c r="A167" s="7">
        <v>2320402</v>
      </c>
      <c r="B167" s="9" t="s">
        <v>159</v>
      </c>
      <c r="C167" s="6">
        <v>0</v>
      </c>
    </row>
    <row r="168" spans="1:3" ht="13.5" x14ac:dyDescent="0.15">
      <c r="A168" s="7">
        <v>2320405</v>
      </c>
      <c r="B168" s="9" t="s">
        <v>160</v>
      </c>
      <c r="C168" s="6">
        <v>0</v>
      </c>
    </row>
    <row r="169" spans="1:3" ht="13.5" x14ac:dyDescent="0.15">
      <c r="A169" s="7">
        <v>2320411</v>
      </c>
      <c r="B169" s="9" t="s">
        <v>161</v>
      </c>
      <c r="C169" s="6">
        <v>5834</v>
      </c>
    </row>
    <row r="170" spans="1:3" ht="13.5" x14ac:dyDescent="0.15">
      <c r="A170" s="7">
        <v>2320412</v>
      </c>
      <c r="B170" s="9" t="s">
        <v>162</v>
      </c>
      <c r="C170" s="6">
        <v>0</v>
      </c>
    </row>
    <row r="171" spans="1:3" ht="13.5" x14ac:dyDescent="0.15">
      <c r="A171" s="7">
        <v>2320413</v>
      </c>
      <c r="B171" s="9" t="s">
        <v>163</v>
      </c>
      <c r="C171" s="6">
        <v>0</v>
      </c>
    </row>
    <row r="172" spans="1:3" ht="13.5" x14ac:dyDescent="0.15">
      <c r="A172" s="7">
        <v>2320414</v>
      </c>
      <c r="B172" s="9" t="s">
        <v>164</v>
      </c>
      <c r="C172" s="6">
        <v>0</v>
      </c>
    </row>
    <row r="173" spans="1:3" ht="13.5" x14ac:dyDescent="0.15">
      <c r="A173" s="7">
        <v>2320415</v>
      </c>
      <c r="B173" s="9" t="s">
        <v>165</v>
      </c>
      <c r="C173" s="6">
        <v>0</v>
      </c>
    </row>
    <row r="174" spans="1:3" ht="13.5" x14ac:dyDescent="0.15">
      <c r="A174" s="7">
        <v>2320416</v>
      </c>
      <c r="B174" s="9" t="s">
        <v>166</v>
      </c>
      <c r="C174" s="6">
        <v>0</v>
      </c>
    </row>
    <row r="175" spans="1:3" ht="13.5" x14ac:dyDescent="0.15">
      <c r="A175" s="7">
        <v>2320417</v>
      </c>
      <c r="B175" s="9" t="s">
        <v>167</v>
      </c>
      <c r="C175" s="6">
        <v>0</v>
      </c>
    </row>
    <row r="176" spans="1:3" ht="13.5" x14ac:dyDescent="0.15">
      <c r="A176" s="7">
        <v>2320418</v>
      </c>
      <c r="B176" s="9" t="s">
        <v>168</v>
      </c>
      <c r="C176" s="6">
        <v>0</v>
      </c>
    </row>
    <row r="177" spans="1:3" ht="13.5" x14ac:dyDescent="0.15">
      <c r="A177" s="7">
        <v>2320419</v>
      </c>
      <c r="B177" s="9" t="s">
        <v>169</v>
      </c>
      <c r="C177" s="6">
        <v>0</v>
      </c>
    </row>
    <row r="178" spans="1:3" ht="13.5" x14ac:dyDescent="0.15">
      <c r="A178" s="7">
        <v>2320420</v>
      </c>
      <c r="B178" s="9" t="s">
        <v>170</v>
      </c>
      <c r="C178" s="6">
        <v>0</v>
      </c>
    </row>
    <row r="179" spans="1:3" ht="13.5" x14ac:dyDescent="0.15">
      <c r="A179" s="7">
        <v>2320431</v>
      </c>
      <c r="B179" s="9" t="s">
        <v>171</v>
      </c>
      <c r="C179" s="6">
        <v>0</v>
      </c>
    </row>
    <row r="180" spans="1:3" ht="13.5" x14ac:dyDescent="0.15">
      <c r="A180" s="7">
        <v>2320432</v>
      </c>
      <c r="B180" s="9" t="s">
        <v>172</v>
      </c>
      <c r="C180" s="6">
        <v>0</v>
      </c>
    </row>
    <row r="181" spans="1:3" ht="13.5" x14ac:dyDescent="0.15">
      <c r="A181" s="7">
        <v>2320498</v>
      </c>
      <c r="B181" s="9" t="s">
        <v>173</v>
      </c>
      <c r="C181" s="6">
        <v>0</v>
      </c>
    </row>
    <row r="182" spans="1:3" ht="13.5" x14ac:dyDescent="0.15">
      <c r="A182" s="7">
        <v>2320499</v>
      </c>
      <c r="B182" s="9" t="s">
        <v>174</v>
      </c>
      <c r="C182" s="6">
        <v>0</v>
      </c>
    </row>
    <row r="183" spans="1:3" ht="13.5" x14ac:dyDescent="0.15">
      <c r="A183" s="7">
        <v>233</v>
      </c>
      <c r="B183" s="8" t="s">
        <v>175</v>
      </c>
      <c r="C183" s="6">
        <f>C184</f>
        <v>2</v>
      </c>
    </row>
    <row r="184" spans="1:3" ht="13.5" x14ac:dyDescent="0.15">
      <c r="A184" s="7">
        <v>23304</v>
      </c>
      <c r="B184" s="8" t="s">
        <v>176</v>
      </c>
      <c r="C184" s="6">
        <f>SUM(C185:C201)</f>
        <v>2</v>
      </c>
    </row>
    <row r="185" spans="1:3" ht="13.5" x14ac:dyDescent="0.15">
      <c r="A185" s="7">
        <v>2330401</v>
      </c>
      <c r="B185" s="9" t="s">
        <v>177</v>
      </c>
      <c r="C185" s="6">
        <v>0</v>
      </c>
    </row>
    <row r="186" spans="1:3" ht="13.5" x14ac:dyDescent="0.15">
      <c r="A186" s="7">
        <v>2330402</v>
      </c>
      <c r="B186" s="9" t="s">
        <v>178</v>
      </c>
      <c r="C186" s="6">
        <v>0</v>
      </c>
    </row>
    <row r="187" spans="1:3" ht="13.5" x14ac:dyDescent="0.15">
      <c r="A187" s="7">
        <v>2330405</v>
      </c>
      <c r="B187" s="9" t="s">
        <v>179</v>
      </c>
      <c r="C187" s="6">
        <v>0</v>
      </c>
    </row>
    <row r="188" spans="1:3" ht="13.5" x14ac:dyDescent="0.15">
      <c r="A188" s="7">
        <v>2330411</v>
      </c>
      <c r="B188" s="9" t="s">
        <v>180</v>
      </c>
      <c r="C188" s="6">
        <v>2</v>
      </c>
    </row>
    <row r="189" spans="1:3" ht="13.5" x14ac:dyDescent="0.15">
      <c r="A189" s="7">
        <v>2330412</v>
      </c>
      <c r="B189" s="9" t="s">
        <v>181</v>
      </c>
      <c r="C189" s="6">
        <v>0</v>
      </c>
    </row>
    <row r="190" spans="1:3" ht="13.5" x14ac:dyDescent="0.15">
      <c r="A190" s="7">
        <v>2330413</v>
      </c>
      <c r="B190" s="9" t="s">
        <v>182</v>
      </c>
      <c r="C190" s="6">
        <v>0</v>
      </c>
    </row>
    <row r="191" spans="1:3" ht="13.5" x14ac:dyDescent="0.15">
      <c r="A191" s="7">
        <v>2330414</v>
      </c>
      <c r="B191" s="9" t="s">
        <v>183</v>
      </c>
      <c r="C191" s="6">
        <v>0</v>
      </c>
    </row>
    <row r="192" spans="1:3" ht="13.5" x14ac:dyDescent="0.15">
      <c r="A192" s="7">
        <v>2330415</v>
      </c>
      <c r="B192" s="9" t="s">
        <v>184</v>
      </c>
      <c r="C192" s="6">
        <v>0</v>
      </c>
    </row>
    <row r="193" spans="1:3" ht="13.5" x14ac:dyDescent="0.15">
      <c r="A193" s="7">
        <v>2330416</v>
      </c>
      <c r="B193" s="9" t="s">
        <v>185</v>
      </c>
      <c r="C193" s="6">
        <v>0</v>
      </c>
    </row>
    <row r="194" spans="1:3" ht="13.5" x14ac:dyDescent="0.15">
      <c r="A194" s="7">
        <v>2330417</v>
      </c>
      <c r="B194" s="9" t="s">
        <v>186</v>
      </c>
      <c r="C194" s="6">
        <v>0</v>
      </c>
    </row>
    <row r="195" spans="1:3" ht="13.5" x14ac:dyDescent="0.15">
      <c r="A195" s="7">
        <v>2330418</v>
      </c>
      <c r="B195" s="9" t="s">
        <v>187</v>
      </c>
      <c r="C195" s="6">
        <v>0</v>
      </c>
    </row>
    <row r="196" spans="1:3" ht="13.5" x14ac:dyDescent="0.15">
      <c r="A196" s="7">
        <v>2330419</v>
      </c>
      <c r="B196" s="9" t="s">
        <v>188</v>
      </c>
      <c r="C196" s="6">
        <v>0</v>
      </c>
    </row>
    <row r="197" spans="1:3" ht="13.5" x14ac:dyDescent="0.15">
      <c r="A197" s="7">
        <v>2330420</v>
      </c>
      <c r="B197" s="9" t="s">
        <v>189</v>
      </c>
      <c r="C197" s="6">
        <v>0</v>
      </c>
    </row>
    <row r="198" spans="1:3" ht="13.5" x14ac:dyDescent="0.15">
      <c r="A198" s="7">
        <v>2330431</v>
      </c>
      <c r="B198" s="9" t="s">
        <v>190</v>
      </c>
      <c r="C198" s="6">
        <v>0</v>
      </c>
    </row>
    <row r="199" spans="1:3" ht="13.5" x14ac:dyDescent="0.15">
      <c r="A199" s="7">
        <v>2330432</v>
      </c>
      <c r="B199" s="9" t="s">
        <v>191</v>
      </c>
      <c r="C199" s="6">
        <v>0</v>
      </c>
    </row>
    <row r="200" spans="1:3" ht="13.5" x14ac:dyDescent="0.15">
      <c r="A200" s="7">
        <v>2330498</v>
      </c>
      <c r="B200" s="9" t="s">
        <v>192</v>
      </c>
      <c r="C200" s="6">
        <v>0</v>
      </c>
    </row>
    <row r="201" spans="1:3" ht="13.5" x14ac:dyDescent="0.15">
      <c r="A201" s="7">
        <v>2330499</v>
      </c>
      <c r="B201" s="9" t="s">
        <v>193</v>
      </c>
      <c r="C201" s="6">
        <v>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2018年度郧阳区政府性基金预算支出决算功能分类表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2019-10-12T01:54:30Z</dcterms:modified>
</cp:coreProperties>
</file>